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7400" windowHeight="11280" activeTab="0"/>
  </bookViews>
  <sheets>
    <sheet name="30.12.2011" sheetId="1" r:id="rId1"/>
    <sheet name="Лист1" sheetId="2" r:id="rId2"/>
    <sheet name="Отчет о совместимости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<sst xmlns="http://schemas.openxmlformats.org/spreadsheetml/2006/main" count="23" uniqueCount="23">
  <si>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финансовой организации</t>
  </si>
  <si>
    <t>Размер, установленных лимитов поручительств для финансовых организаций, руб.</t>
  </si>
  <si>
    <t>ОАО АКБ «Башкомснаббанк»</t>
  </si>
  <si>
    <t>ООО «ПромТрансБанк»</t>
  </si>
  <si>
    <t>Размер выданных поручительств, руб.</t>
  </si>
  <si>
    <t>Размер свободных  лимитов, руб.</t>
  </si>
  <si>
    <t>ИТОГО:</t>
  </si>
  <si>
    <t>ПАО «Сбербанк России»</t>
  </si>
  <si>
    <t>Филиал «ИнвестКапиталБанк» АО «СМП Банк»</t>
  </si>
  <si>
    <t>Коммерческий банк «РОСЭНЕРГОБАНК» (АО)</t>
  </si>
  <si>
    <t>АКБ «Банк Москвы» (ОАО)</t>
  </si>
  <si>
    <t> ВТБ 24 (ПАО)</t>
  </si>
  <si>
    <t>ПАО «АК БАРС» БАНК</t>
  </si>
  <si>
    <t>АО«Россельхозбанк»</t>
  </si>
  <si>
    <t>ПАО «Промсвязьбанк»</t>
  </si>
  <si>
    <t>КБ "ЛОКО-Банк" (АО)</t>
  </si>
  <si>
    <t>АО «Банк Интеза»</t>
  </si>
  <si>
    <t> АКБ "Спурт" (ПАО)</t>
  </si>
  <si>
    <t>ПАО КБ «УБРиР»</t>
  </si>
  <si>
    <t>ПАО "ТАТФОНДБАНК"</t>
  </si>
  <si>
    <t>ПАО БАНК "Финансовая корпорация Открытие"</t>
  </si>
  <si>
    <t>ОАО "Росгосстрах Банк"</t>
  </si>
  <si>
    <t>Информация о свободных остатках установленных лимитов поручительств для финансовых организаций на 01.04.2016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</si>
</sst>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4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wrapText="1"/>
    </xf>
    <xf numFmtId="4" fontId="46" fillId="33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4" fontId="46" fillId="33" borderId="0" xfId="0" applyNumberFormat="1" applyFont="1" applyFill="1" applyBorder="1" applyAlignment="1">
      <alignment horizontal="center" vertical="center" wrapText="1"/>
    </xf>
    <xf numFmtId="2" fontId="46" fillId="33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14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4" fontId="46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47" fillId="34" borderId="0" xfId="0" applyNumberFormat="1" applyFont="1" applyFill="1" applyBorder="1" applyAlignment="1">
      <alignment horizontal="right" wrapText="1"/>
    </xf>
    <xf numFmtId="4" fontId="47" fillId="34" borderId="0" xfId="0" applyNumberFormat="1" applyFont="1" applyFill="1" applyBorder="1" applyAlignment="1">
      <alignment horizontal="center" wrapText="1"/>
    </xf>
    <xf numFmtId="0" fontId="47" fillId="34" borderId="0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/>
    </xf>
    <xf numFmtId="0" fontId="35" fillId="0" borderId="0" xfId="0" applyNumberFormat="1" applyFont="1" applyAlignment="1">
      <alignment vertical="top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46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4" fontId="48" fillId="0" borderId="0" xfId="0" applyNumberFormat="1" applyFont="1" applyFill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69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" fontId="45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" max="1" width="4.57421875" style="39" customWidth="1"/>
    <col min="2" max="2" width="37.00390625" style="39" customWidth="1"/>
    <col min="3" max="3" width="26.57421875" style="61" customWidth="1"/>
    <col min="4" max="4" width="21.00390625" style="39" customWidth="1"/>
    <col min="5" max="5" width="20.57421875" style="39" customWidth="1"/>
    <col min="6" max="6" width="6.28125" style="39" hidden="1" customWidth="1"/>
    <col min="7" max="7" width="13.7109375" style="39" hidden="1" customWidth="1"/>
    <col min="8" max="8" width="17.8515625" style="39" hidden="1" customWidth="1"/>
    <col min="9" max="9" width="15.140625" style="39" hidden="1" customWidth="1"/>
    <col min="10" max="11" width="15.28125" style="39" hidden="1" customWidth="1"/>
    <col min="12" max="12" width="21.00390625" style="39" hidden="1" customWidth="1"/>
    <col min="13" max="14" width="9.140625" style="39" hidden="1" customWidth="1"/>
    <col min="15" max="16384" width="9.140625" style="39" customWidth="1"/>
  </cols>
  <sheetData>
    <row r="1" spans="1:9" ht="14.25" customHeight="1">
      <c r="A1" s="64" t="s">
        <v>22</v>
      </c>
      <c r="B1" s="64"/>
      <c r="C1" s="64"/>
      <c r="D1" s="64"/>
      <c r="E1" s="64"/>
      <c r="F1" s="40"/>
      <c r="G1" s="1"/>
      <c r="H1" s="1"/>
      <c r="I1" s="1"/>
    </row>
    <row r="2" spans="1:9" ht="15.75">
      <c r="A2" s="41"/>
      <c r="B2" s="41"/>
      <c r="C2" s="42"/>
      <c r="D2" s="41"/>
      <c r="E2" s="41"/>
      <c r="F2" s="40"/>
      <c r="G2" s="1"/>
      <c r="H2" s="1"/>
      <c r="I2" s="1"/>
    </row>
    <row r="3" spans="1:11" s="47" customFormat="1" ht="78" customHeight="1">
      <c r="A3" s="43"/>
      <c r="B3" s="43" t="s">
        <v>0</v>
      </c>
      <c r="C3" s="44" t="s">
        <v>1</v>
      </c>
      <c r="D3" s="45" t="s">
        <v>4</v>
      </c>
      <c r="E3" s="45" t="s">
        <v>5</v>
      </c>
      <c r="F3" s="32"/>
      <c r="G3" s="12"/>
      <c r="H3" s="12"/>
      <c r="I3" s="12"/>
      <c r="J3" s="46"/>
      <c r="K3" s="46"/>
    </row>
    <row r="4" spans="1:11" ht="15.75">
      <c r="A4" s="33">
        <v>1</v>
      </c>
      <c r="B4" s="34" t="s">
        <v>2</v>
      </c>
      <c r="C4" s="35">
        <v>77499010</v>
      </c>
      <c r="D4" s="35">
        <v>77499010</v>
      </c>
      <c r="E4" s="35">
        <f>C4-D4</f>
        <v>0</v>
      </c>
      <c r="F4" s="36">
        <f>D4*100/C4</f>
        <v>100</v>
      </c>
      <c r="G4" s="37">
        <f>D4*100/C4</f>
        <v>100</v>
      </c>
      <c r="H4" s="37">
        <f>C4</f>
        <v>77499010</v>
      </c>
      <c r="I4" s="37">
        <f>C4-H4</f>
        <v>0</v>
      </c>
      <c r="J4" s="38"/>
      <c r="K4" s="38"/>
    </row>
    <row r="5" spans="1:11" ht="28.5" customHeight="1">
      <c r="A5" s="33">
        <v>2</v>
      </c>
      <c r="B5" s="34" t="s">
        <v>3</v>
      </c>
      <c r="C5" s="35">
        <v>8250000</v>
      </c>
      <c r="D5" s="35">
        <v>8250000</v>
      </c>
      <c r="E5" s="35">
        <f aca="true" t="shared" si="0" ref="E5:E12">C5-D5</f>
        <v>0</v>
      </c>
      <c r="F5" s="36">
        <f aca="true" t="shared" si="1" ref="F5:F14">D5*100/C5</f>
        <v>100</v>
      </c>
      <c r="G5" s="37">
        <f aca="true" t="shared" si="2" ref="G5:G15">D5*100/C5</f>
        <v>100</v>
      </c>
      <c r="H5" s="37">
        <f>C5*0.6</f>
        <v>4950000</v>
      </c>
      <c r="I5" s="37">
        <f aca="true" t="shared" si="3" ref="I5:I15">C5-H5</f>
        <v>3300000</v>
      </c>
      <c r="J5" s="38"/>
      <c r="K5" s="38"/>
    </row>
    <row r="6" spans="1:11" s="53" customFormat="1" ht="23.25" customHeight="1">
      <c r="A6" s="33">
        <v>3</v>
      </c>
      <c r="B6" s="63" t="s">
        <v>7</v>
      </c>
      <c r="C6" s="48">
        <v>300000000</v>
      </c>
      <c r="D6" s="49">
        <v>164402857.03</v>
      </c>
      <c r="E6" s="49">
        <f t="shared" si="0"/>
        <v>135597142.97</v>
      </c>
      <c r="F6" s="50">
        <f t="shared" si="1"/>
        <v>54.800952343333336</v>
      </c>
      <c r="G6" s="51">
        <f t="shared" si="2"/>
        <v>54.800952343333336</v>
      </c>
      <c r="H6" s="51">
        <f aca="true" t="shared" si="4" ref="H6:H11">C6</f>
        <v>300000000</v>
      </c>
      <c r="I6" s="37">
        <f t="shared" si="3"/>
        <v>0</v>
      </c>
      <c r="J6" s="52"/>
      <c r="K6" s="52">
        <v>6839550</v>
      </c>
    </row>
    <row r="7" spans="1:12" ht="31.5" customHeight="1">
      <c r="A7" s="33">
        <v>4</v>
      </c>
      <c r="B7" s="34" t="s">
        <v>8</v>
      </c>
      <c r="C7" s="35">
        <v>340000000</v>
      </c>
      <c r="D7" s="35">
        <v>214084901.57999998</v>
      </c>
      <c r="E7" s="35">
        <f>C7-D7</f>
        <v>125915098.42000002</v>
      </c>
      <c r="F7" s="36">
        <f t="shared" si="1"/>
        <v>62.966147523529415</v>
      </c>
      <c r="G7" s="37">
        <f t="shared" si="2"/>
        <v>62.966147523529415</v>
      </c>
      <c r="H7" s="37">
        <f t="shared" si="4"/>
        <v>340000000</v>
      </c>
      <c r="I7" s="37">
        <f t="shared" si="3"/>
        <v>0</v>
      </c>
      <c r="J7" s="38"/>
      <c r="K7" s="38"/>
      <c r="L7" s="54"/>
    </row>
    <row r="8" spans="1:11" ht="33" customHeight="1">
      <c r="A8" s="33">
        <v>5</v>
      </c>
      <c r="B8" s="34" t="s">
        <v>9</v>
      </c>
      <c r="C8" s="35">
        <v>8525450</v>
      </c>
      <c r="D8" s="35">
        <v>8525450</v>
      </c>
      <c r="E8" s="35">
        <f t="shared" si="0"/>
        <v>0</v>
      </c>
      <c r="F8" s="36">
        <f t="shared" si="1"/>
        <v>100</v>
      </c>
      <c r="G8" s="37">
        <f t="shared" si="2"/>
        <v>100</v>
      </c>
      <c r="H8" s="37">
        <f t="shared" si="4"/>
        <v>8525450</v>
      </c>
      <c r="I8" s="37">
        <f t="shared" si="3"/>
        <v>0</v>
      </c>
      <c r="J8" s="38"/>
      <c r="K8" s="38"/>
    </row>
    <row r="9" spans="1:11" ht="32.25" customHeight="1">
      <c r="A9" s="33">
        <v>6</v>
      </c>
      <c r="B9" s="34" t="s">
        <v>10</v>
      </c>
      <c r="C9" s="35">
        <v>33893577</v>
      </c>
      <c r="D9" s="35">
        <v>14810000</v>
      </c>
      <c r="E9" s="35">
        <f t="shared" si="0"/>
        <v>19083577</v>
      </c>
      <c r="F9" s="36">
        <f t="shared" si="1"/>
        <v>43.695594595990855</v>
      </c>
      <c r="G9" s="37">
        <f t="shared" si="2"/>
        <v>43.695594595990855</v>
      </c>
      <c r="H9" s="37">
        <f t="shared" si="4"/>
        <v>33893577</v>
      </c>
      <c r="I9" s="37">
        <f t="shared" si="3"/>
        <v>0</v>
      </c>
      <c r="J9" s="38"/>
      <c r="K9" s="38"/>
    </row>
    <row r="10" spans="1:11" ht="32.25" customHeight="1">
      <c r="A10" s="33">
        <v>7</v>
      </c>
      <c r="B10" s="34" t="s">
        <v>11</v>
      </c>
      <c r="C10" s="35">
        <v>91888579</v>
      </c>
      <c r="D10" s="35">
        <v>14119005</v>
      </c>
      <c r="E10" s="35">
        <f t="shared" si="0"/>
        <v>77769574</v>
      </c>
      <c r="F10" s="36">
        <f t="shared" si="1"/>
        <v>15.365353511452168</v>
      </c>
      <c r="G10" s="37">
        <f t="shared" si="2"/>
        <v>15.365353511452168</v>
      </c>
      <c r="H10" s="37">
        <f t="shared" si="4"/>
        <v>91888579</v>
      </c>
      <c r="I10" s="37">
        <f t="shared" si="3"/>
        <v>0</v>
      </c>
      <c r="J10" s="38"/>
      <c r="K10" s="38"/>
    </row>
    <row r="11" spans="1:11" ht="42.75" customHeight="1">
      <c r="A11" s="33">
        <v>8</v>
      </c>
      <c r="B11" s="34" t="s">
        <v>20</v>
      </c>
      <c r="C11" s="35">
        <v>46667000</v>
      </c>
      <c r="D11" s="35">
        <v>34567000</v>
      </c>
      <c r="E11" s="35">
        <f t="shared" si="0"/>
        <v>12100000</v>
      </c>
      <c r="F11" s="36">
        <f t="shared" si="1"/>
        <v>74.07161377418733</v>
      </c>
      <c r="G11" s="37">
        <f t="shared" si="2"/>
        <v>74.07161377418733</v>
      </c>
      <c r="H11" s="37">
        <f t="shared" si="4"/>
        <v>46667000</v>
      </c>
      <c r="I11" s="37">
        <f t="shared" si="3"/>
        <v>0</v>
      </c>
      <c r="J11" s="38"/>
      <c r="K11" s="38"/>
    </row>
    <row r="12" spans="1:11" ht="30.75" customHeight="1">
      <c r="A12" s="33">
        <v>9</v>
      </c>
      <c r="B12" s="34" t="s">
        <v>12</v>
      </c>
      <c r="C12" s="35">
        <v>1263825</v>
      </c>
      <c r="D12" s="35">
        <v>0</v>
      </c>
      <c r="E12" s="35">
        <f t="shared" si="0"/>
        <v>1263825</v>
      </c>
      <c r="F12" s="36">
        <f t="shared" si="1"/>
        <v>0</v>
      </c>
      <c r="G12" s="37">
        <f t="shared" si="2"/>
        <v>0</v>
      </c>
      <c r="H12" s="37">
        <f>C12*0.2</f>
        <v>252765</v>
      </c>
      <c r="I12" s="37">
        <f t="shared" si="3"/>
        <v>1011060</v>
      </c>
      <c r="J12" s="38"/>
      <c r="K12" s="38"/>
    </row>
    <row r="13" spans="1:11" ht="15.75">
      <c r="A13" s="33">
        <v>10</v>
      </c>
      <c r="B13" s="34" t="s">
        <v>13</v>
      </c>
      <c r="C13" s="35">
        <v>324710019.09</v>
      </c>
      <c r="D13" s="35">
        <v>310774100.62</v>
      </c>
      <c r="E13" s="35">
        <f aca="true" t="shared" si="5" ref="E13:E19">C13-D13</f>
        <v>13935918.469999969</v>
      </c>
      <c r="F13" s="36">
        <f t="shared" si="1"/>
        <v>95.7081957282823</v>
      </c>
      <c r="G13" s="37">
        <f t="shared" si="2"/>
        <v>95.7081957282823</v>
      </c>
      <c r="H13" s="37">
        <f>C13</f>
        <v>324710019.09</v>
      </c>
      <c r="I13" s="37">
        <f t="shared" si="3"/>
        <v>0</v>
      </c>
      <c r="J13" s="38"/>
      <c r="K13" s="38"/>
    </row>
    <row r="14" spans="1:11" ht="29.25" customHeight="1">
      <c r="A14" s="33">
        <v>11</v>
      </c>
      <c r="B14" s="34" t="s">
        <v>14</v>
      </c>
      <c r="C14" s="35">
        <v>8600000</v>
      </c>
      <c r="D14" s="35">
        <v>5600000</v>
      </c>
      <c r="E14" s="35">
        <f t="shared" si="5"/>
        <v>3000000</v>
      </c>
      <c r="F14" s="36">
        <f t="shared" si="1"/>
        <v>65.11627906976744</v>
      </c>
      <c r="G14" s="37">
        <f t="shared" si="2"/>
        <v>65.11627906976744</v>
      </c>
      <c r="H14" s="37">
        <f>C14</f>
        <v>8600000</v>
      </c>
      <c r="I14" s="37">
        <f t="shared" si="3"/>
        <v>0</v>
      </c>
      <c r="J14" s="38"/>
      <c r="K14" s="38"/>
    </row>
    <row r="15" spans="1:11" ht="30.75" customHeight="1">
      <c r="A15" s="33">
        <v>12</v>
      </c>
      <c r="B15" s="62" t="s">
        <v>15</v>
      </c>
      <c r="C15" s="35">
        <v>3360000</v>
      </c>
      <c r="D15" s="35">
        <v>0</v>
      </c>
      <c r="E15" s="35">
        <f t="shared" si="5"/>
        <v>3360000</v>
      </c>
      <c r="F15" s="36"/>
      <c r="G15" s="37">
        <f t="shared" si="2"/>
        <v>0</v>
      </c>
      <c r="H15" s="37">
        <f>C15</f>
        <v>3360000</v>
      </c>
      <c r="I15" s="37">
        <f t="shared" si="3"/>
        <v>0</v>
      </c>
      <c r="J15" s="38"/>
      <c r="K15" s="38"/>
    </row>
    <row r="16" spans="1:11" ht="27" customHeight="1">
      <c r="A16" s="33">
        <v>13</v>
      </c>
      <c r="B16" s="34" t="s">
        <v>16</v>
      </c>
      <c r="C16" s="35">
        <v>400000</v>
      </c>
      <c r="D16" s="35">
        <v>400000</v>
      </c>
      <c r="E16" s="35">
        <f t="shared" si="5"/>
        <v>0</v>
      </c>
      <c r="F16" s="36">
        <f>D16*100/C16</f>
        <v>100</v>
      </c>
      <c r="G16" s="37">
        <f>D16*100/C16</f>
        <v>100</v>
      </c>
      <c r="H16" s="37">
        <f>C16*0.2</f>
        <v>80000</v>
      </c>
      <c r="I16" s="37">
        <f>C16-H16</f>
        <v>320000</v>
      </c>
      <c r="J16" s="38"/>
      <c r="K16" s="38"/>
    </row>
    <row r="17" spans="1:11" ht="27.75" customHeight="1">
      <c r="A17" s="33">
        <v>14</v>
      </c>
      <c r="B17" s="63" t="s">
        <v>17</v>
      </c>
      <c r="C17" s="35">
        <v>50000000</v>
      </c>
      <c r="D17" s="35">
        <v>28000000</v>
      </c>
      <c r="E17" s="35">
        <f t="shared" si="5"/>
        <v>22000000</v>
      </c>
      <c r="F17" s="36"/>
      <c r="G17" s="37"/>
      <c r="H17" s="37"/>
      <c r="I17" s="37"/>
      <c r="J17" s="38"/>
      <c r="K17" s="38"/>
    </row>
    <row r="18" spans="1:11" ht="27" customHeight="1">
      <c r="A18" s="33">
        <v>15</v>
      </c>
      <c r="B18" s="63" t="s">
        <v>18</v>
      </c>
      <c r="C18" s="35">
        <v>0</v>
      </c>
      <c r="D18" s="35">
        <v>0</v>
      </c>
      <c r="E18" s="35">
        <f t="shared" si="5"/>
        <v>0</v>
      </c>
      <c r="F18" s="36"/>
      <c r="G18" s="37"/>
      <c r="H18" s="37"/>
      <c r="I18" s="37"/>
      <c r="J18" s="38"/>
      <c r="K18" s="38"/>
    </row>
    <row r="19" spans="1:11" ht="27.75" customHeight="1">
      <c r="A19" s="33">
        <v>16</v>
      </c>
      <c r="B19" s="63" t="s">
        <v>19</v>
      </c>
      <c r="C19" s="35">
        <v>20000000</v>
      </c>
      <c r="D19" s="35">
        <v>17423000</v>
      </c>
      <c r="E19" s="35">
        <f t="shared" si="5"/>
        <v>2577000</v>
      </c>
      <c r="F19" s="36"/>
      <c r="G19" s="37"/>
      <c r="H19" s="37"/>
      <c r="I19" s="37"/>
      <c r="J19" s="38"/>
      <c r="K19" s="38"/>
    </row>
    <row r="20" spans="1:11" ht="27.75" customHeight="1">
      <c r="A20" s="33">
        <v>17</v>
      </c>
      <c r="B20" s="63" t="s">
        <v>21</v>
      </c>
      <c r="C20" s="35">
        <v>15000000</v>
      </c>
      <c r="D20" s="35">
        <v>0</v>
      </c>
      <c r="E20" s="35">
        <f>C20-D20</f>
        <v>15000000</v>
      </c>
      <c r="F20" s="36"/>
      <c r="G20" s="37"/>
      <c r="H20" s="37"/>
      <c r="I20" s="37"/>
      <c r="J20" s="38"/>
      <c r="K20" s="38"/>
    </row>
    <row r="21" spans="1:11" s="56" customFormat="1" ht="15.75">
      <c r="A21" s="33"/>
      <c r="B21" s="34" t="s">
        <v>6</v>
      </c>
      <c r="C21" s="35">
        <f>SUM(C4:C20)</f>
        <v>1330057460.09</v>
      </c>
      <c r="D21" s="35">
        <f>SUM(D4:D20)</f>
        <v>898455324.23</v>
      </c>
      <c r="E21" s="35">
        <f>SUM(E4:E20)</f>
        <v>431602135.85999995</v>
      </c>
      <c r="F21" s="36"/>
      <c r="G21" s="35">
        <f>SUM(G4:G18)</f>
        <v>811.7241365465429</v>
      </c>
      <c r="H21" s="35">
        <f>SUM(H4:H18)</f>
        <v>1240426400.09</v>
      </c>
      <c r="I21" s="35">
        <f>SUM(I4:I18)</f>
        <v>4631060</v>
      </c>
      <c r="J21" s="55"/>
      <c r="K21" s="55"/>
    </row>
    <row r="22" spans="1:11" ht="15.75">
      <c r="A22" s="57"/>
      <c r="B22" s="58"/>
      <c r="C22" s="59"/>
      <c r="D22" s="59"/>
      <c r="E22" s="59"/>
      <c r="G22" s="1"/>
      <c r="H22" s="1"/>
      <c r="I22" s="1"/>
      <c r="J22" s="38"/>
      <c r="K22" s="38"/>
    </row>
    <row r="23" spans="1:9" ht="15.75">
      <c r="A23" s="57"/>
      <c r="B23" s="58"/>
      <c r="C23" s="59"/>
      <c r="D23" s="60"/>
      <c r="E23" s="59"/>
      <c r="G23" s="1"/>
      <c r="H23" s="1"/>
      <c r="I23" s="1"/>
    </row>
    <row r="24" spans="7:9" ht="15">
      <c r="G24" s="1"/>
      <c r="H24" s="1"/>
      <c r="I24" s="1"/>
    </row>
    <row r="25" spans="7:9" ht="15">
      <c r="G25" s="1"/>
      <c r="H25" s="1"/>
      <c r="I25" s="1"/>
    </row>
    <row r="26" spans="7:9" ht="15">
      <c r="G26" s="1"/>
      <c r="H26" s="1"/>
      <c r="I26" s="1"/>
    </row>
  </sheetData>
  <sheetProtection/>
  <mergeCells count="1">
    <mergeCell ref="A1:E1"/>
  </mergeCells>
  <printOptions/>
  <pageMargins left="0.5118110236220472" right="0" top="0.35433070866141736" bottom="0.35433070866141736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customWidth="1"/>
    <col min="2" max="2" width="39.28125" style="1" customWidth="1"/>
    <col min="3" max="3" width="26.57421875" style="1" customWidth="1"/>
    <col min="4" max="4" width="21.00390625" style="1" customWidth="1"/>
    <col min="5" max="5" width="6.28125" style="1" hidden="1" customWidth="1"/>
    <col min="6" max="6" width="22.57421875" style="1" customWidth="1"/>
    <col min="7" max="7" width="22.28125" style="1" customWidth="1"/>
    <col min="8" max="8" width="9.140625" style="1" customWidth="1"/>
    <col min="9" max="16384" width="9.140625" style="1" customWidth="1"/>
  </cols>
  <sheetData>
    <row r="1" spans="1:5" ht="14.25" customHeight="1">
      <c r="A1" s="66"/>
      <c r="B1" s="66"/>
      <c r="C1" s="66"/>
      <c r="D1" s="66"/>
      <c r="E1" s="6"/>
    </row>
    <row r="2" spans="1:7" ht="39.75" customHeight="1">
      <c r="A2" s="67"/>
      <c r="B2" s="68"/>
      <c r="C2" s="69"/>
      <c r="D2" s="69"/>
      <c r="E2" s="7"/>
      <c r="F2" s="65"/>
      <c r="G2" s="65"/>
    </row>
    <row r="3" spans="1:7" ht="30" customHeight="1">
      <c r="A3" s="67"/>
      <c r="B3" s="68"/>
      <c r="C3" s="69"/>
      <c r="D3" s="69"/>
      <c r="E3" s="7"/>
      <c r="F3" s="8"/>
      <c r="G3" s="8"/>
    </row>
    <row r="4" spans="1:7" s="2" customFormat="1" ht="33.75" customHeight="1">
      <c r="A4" s="9"/>
      <c r="B4" s="4"/>
      <c r="C4" s="10"/>
      <c r="D4" s="3"/>
      <c r="E4" s="11"/>
      <c r="F4" s="5"/>
      <c r="G4" s="5"/>
    </row>
    <row r="5" spans="1:7" s="2" customFormat="1" ht="22.5" customHeight="1">
      <c r="A5" s="9"/>
      <c r="B5" s="4"/>
      <c r="C5" s="10"/>
      <c r="D5" s="3"/>
      <c r="E5" s="11"/>
      <c r="F5" s="5"/>
      <c r="G5" s="5"/>
    </row>
    <row r="8" spans="1:7" ht="15.75">
      <c r="A8" s="12"/>
      <c r="B8" s="12"/>
      <c r="C8" s="12"/>
      <c r="D8" s="12"/>
      <c r="E8" s="12"/>
      <c r="F8" s="12"/>
      <c r="G8" s="12"/>
    </row>
    <row r="9" spans="1:7" ht="15.75">
      <c r="A9" s="12"/>
      <c r="B9" s="12"/>
      <c r="C9" s="13"/>
      <c r="D9" s="13"/>
      <c r="E9" s="13"/>
      <c r="F9" s="13"/>
      <c r="G9" s="12"/>
    </row>
    <row r="10" spans="1:7" ht="15.75">
      <c r="A10" s="12"/>
      <c r="B10" s="14"/>
      <c r="C10" s="12"/>
      <c r="D10" s="12"/>
      <c r="E10" s="12"/>
      <c r="F10" s="12"/>
      <c r="G10" s="12"/>
    </row>
    <row r="11" spans="1:7" ht="15.75">
      <c r="A11" s="12"/>
      <c r="B11" s="12"/>
      <c r="C11" s="12"/>
      <c r="D11" s="12"/>
      <c r="E11" s="12"/>
      <c r="F11" s="12"/>
      <c r="G11" s="12"/>
    </row>
    <row r="12" spans="1:7" ht="45" customHeight="1">
      <c r="A12" s="12"/>
      <c r="B12" s="14"/>
      <c r="C12" s="15"/>
      <c r="D12" s="15"/>
      <c r="E12" s="15"/>
      <c r="F12" s="15"/>
      <c r="G12" s="12"/>
    </row>
    <row r="13" spans="2:6" ht="15.75">
      <c r="B13" s="14"/>
      <c r="C13" s="16"/>
      <c r="D13" s="16"/>
      <c r="E13" s="16"/>
      <c r="F13" s="16"/>
    </row>
    <row r="15" spans="2:6" ht="15">
      <c r="B15" s="17"/>
      <c r="C15" s="18"/>
      <c r="D15" s="18"/>
      <c r="E15" s="19"/>
      <c r="F15" s="20"/>
    </row>
    <row r="16" spans="2:6" ht="15">
      <c r="B16" s="17"/>
      <c r="C16" s="18"/>
      <c r="D16" s="18"/>
      <c r="E16" s="19"/>
      <c r="F16" s="20"/>
    </row>
    <row r="17" spans="2:6" ht="15">
      <c r="B17" s="17"/>
      <c r="C17" s="18"/>
      <c r="D17" s="18"/>
      <c r="E17" s="19"/>
      <c r="F17" s="20"/>
    </row>
    <row r="18" spans="2:6" ht="15">
      <c r="B18" s="17"/>
      <c r="C18" s="18"/>
      <c r="D18" s="18"/>
      <c r="E18" s="19"/>
      <c r="F18" s="20"/>
    </row>
    <row r="19" spans="2:6" ht="15">
      <c r="B19" s="17"/>
      <c r="C19" s="18"/>
      <c r="D19" s="18"/>
      <c r="E19" s="19"/>
      <c r="F19" s="20"/>
    </row>
    <row r="20" spans="2:4" ht="15">
      <c r="B20" s="20"/>
      <c r="C20" s="20"/>
      <c r="D20" s="20"/>
    </row>
  </sheetData>
  <sheetProtection/>
  <mergeCells count="6">
    <mergeCell ref="F2:G2"/>
    <mergeCell ref="A1:D1"/>
    <mergeCell ref="A2:A3"/>
    <mergeCell ref="B2:B3"/>
    <mergeCell ref="C2:C3"/>
    <mergeCell ref="D2:D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H16" sqref="B1:H16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/>
      <c r="C1" s="22"/>
      <c r="D1" s="27"/>
      <c r="E1" s="27"/>
    </row>
    <row r="2" spans="2:5" ht="15">
      <c r="B2" s="21"/>
      <c r="C2" s="22"/>
      <c r="D2" s="27"/>
      <c r="E2" s="27"/>
    </row>
    <row r="3" spans="2:5" ht="15">
      <c r="B3" s="23"/>
      <c r="C3" s="23"/>
      <c r="D3" s="28"/>
      <c r="E3" s="28"/>
    </row>
    <row r="4" spans="2:5" ht="15">
      <c r="B4" s="24"/>
      <c r="C4" s="23"/>
      <c r="D4" s="28"/>
      <c r="E4" s="28"/>
    </row>
    <row r="5" spans="2:5" ht="15">
      <c r="B5" s="23"/>
      <c r="C5" s="23"/>
      <c r="D5" s="28"/>
      <c r="E5" s="28"/>
    </row>
    <row r="6" spans="2:5" ht="15">
      <c r="B6" s="21"/>
      <c r="C6" s="22"/>
      <c r="D6" s="27"/>
      <c r="E6" s="29"/>
    </row>
    <row r="7" spans="2:5" ht="15.75" thickBot="1">
      <c r="B7" s="23"/>
      <c r="C7" s="23"/>
      <c r="D7" s="28"/>
      <c r="E7" s="28"/>
    </row>
    <row r="8" spans="2:5" ht="15.75" thickBot="1">
      <c r="B8" s="25"/>
      <c r="C8" s="26"/>
      <c r="D8" s="30"/>
      <c r="E8" s="31"/>
    </row>
    <row r="9" spans="2:5" ht="15">
      <c r="B9" s="23"/>
      <c r="C9" s="23"/>
      <c r="D9" s="28"/>
      <c r="E9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2016-06-02T09:40:32Z</dcterms:modified>
  <cp:category/>
  <cp:version/>
  <cp:contentType/>
  <cp:contentStatus/>
</cp:coreProperties>
</file>