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45" windowWidth="17400" windowHeight="11220" activeTab="0"/>
  </bookViews>
  <sheets>
    <sheet name="30.12.2011" sheetId="1" r:id="rId1"/>
    <sheet name="Лист1" sheetId="2" r:id="rId2"/>
    <sheet name="Отчет о совместимости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<sst xmlns="http://schemas.openxmlformats.org/spreadsheetml/2006/main" count="31" uniqueCount="31">
  <si>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Наименование финансовой организации</t>
  </si>
  <si>
    <t>Размер, установленных лимитов поручительств для финансовых организаций, руб.</t>
  </si>
  <si>
    <t>ОАО АКБ «Башкомснаббанк»</t>
  </si>
  <si>
    <t>ООО «ПромТрансБанк»</t>
  </si>
  <si>
    <t>Размер выданных поручительств, руб.</t>
  </si>
  <si>
    <t>Размер свободных  лимитов, руб.</t>
  </si>
  <si>
    <t>ИТОГО:</t>
  </si>
  <si>
    <t>ПАО «Сбербанк России»</t>
  </si>
  <si>
    <t>Филиал «ИнвестКапиталБанк» АО «СМП Банк»</t>
  </si>
  <si>
    <t>Коммерческий банк «РОСЭНЕРГОБАНК» (АО)</t>
  </si>
  <si>
    <t>АКБ «Банк Москвы» (ОАО)</t>
  </si>
  <si>
    <t> ВТБ 24 (ПАО)</t>
  </si>
  <si>
    <t>АО«Россельхозбанк»</t>
  </si>
  <si>
    <t>ПАО «Промсвязьбанк»</t>
  </si>
  <si>
    <t>КБ "ЛОКО-Банк" (АО)</t>
  </si>
  <si>
    <t>АО «Банк Интеза»</t>
  </si>
  <si>
    <t> АКБ "Спурт" (ПАО)</t>
  </si>
  <si>
    <t>ПАО КБ «УБРиР»</t>
  </si>
  <si>
    <t>ПАО "ТАТФОНДБАНК"</t>
  </si>
  <si>
    <t>ПАО БАНК "Финансовая корпорация Открытие"</t>
  </si>
  <si>
    <t>ОАО "Росгосстрах Банк"</t>
  </si>
  <si>
    <t>ПАО  «Ханты-Мансийский банк Открытие»</t>
  </si>
  <si>
    <t>ПАО "Социнвестбанк"</t>
  </si>
  <si>
    <t>ПАО АКБ "Авангард"</t>
  </si>
  <si>
    <t>ООО "Экспобанк"</t>
  </si>
  <si>
    <t>АО "Анкор Банк сбережений"</t>
  </si>
  <si>
    <t>АО АКИБ "Образование"</t>
  </si>
  <si>
    <t>ПАО АКБ "Абсолют Банк"</t>
  </si>
  <si>
    <t>ООО КБ "Агросоюз"</t>
  </si>
  <si>
    <t>АО КБ "ФорБанк"</t>
  </si>
  <si>
    <t>Информация о свободных остатках установленных лимитов поручительств для финансовых организаций на 01.06.2016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</si>
</sst>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.00_р_.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2"/>
      <name val="Calibri"/>
      <family val="2"/>
    </font>
    <font>
      <sz val="11"/>
      <name val="Calibri"/>
      <family val="2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33" borderId="0" xfId="0" applyFill="1" applyBorder="1" applyAlignment="1">
      <alignment/>
    </xf>
    <xf numFmtId="4" fontId="46" fillId="33" borderId="0" xfId="0" applyNumberFormat="1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left" vertical="center" wrapText="1"/>
    </xf>
    <xf numFmtId="4" fontId="47" fillId="33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47" fillId="0" borderId="0" xfId="0" applyNumberFormat="1" applyFont="1" applyFill="1" applyBorder="1" applyAlignment="1">
      <alignment/>
    </xf>
    <xf numFmtId="0" fontId="47" fillId="0" borderId="0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/>
    </xf>
    <xf numFmtId="4" fontId="47" fillId="33" borderId="0" xfId="0" applyNumberFormat="1" applyFont="1" applyFill="1" applyBorder="1" applyAlignment="1">
      <alignment horizontal="center" vertical="center" wrapText="1"/>
    </xf>
    <xf numFmtId="2" fontId="47" fillId="33" borderId="0" xfId="0" applyNumberFormat="1" applyFont="1" applyFill="1" applyBorder="1" applyAlignment="1">
      <alignment/>
    </xf>
    <xf numFmtId="0" fontId="47" fillId="0" borderId="0" xfId="0" applyFont="1" applyFill="1" applyBorder="1" applyAlignment="1">
      <alignment/>
    </xf>
    <xf numFmtId="14" fontId="47" fillId="0" borderId="0" xfId="0" applyNumberFormat="1" applyFont="1" applyFill="1" applyBorder="1" applyAlignment="1">
      <alignment/>
    </xf>
    <xf numFmtId="0" fontId="47" fillId="0" borderId="0" xfId="0" applyFont="1" applyFill="1" applyBorder="1" applyAlignment="1">
      <alignment wrapText="1"/>
    </xf>
    <xf numFmtId="4" fontId="47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4" fontId="48" fillId="34" borderId="0" xfId="0" applyNumberFormat="1" applyFont="1" applyFill="1" applyBorder="1" applyAlignment="1">
      <alignment horizontal="right" wrapText="1"/>
    </xf>
    <xf numFmtId="4" fontId="48" fillId="34" borderId="0" xfId="0" applyNumberFormat="1" applyFont="1" applyFill="1" applyBorder="1" applyAlignment="1">
      <alignment horizontal="center" wrapText="1"/>
    </xf>
    <xf numFmtId="0" fontId="48" fillId="34" borderId="0" xfId="0" applyFont="1" applyFill="1" applyBorder="1" applyAlignment="1">
      <alignment horizontal="center" wrapText="1"/>
    </xf>
    <xf numFmtId="4" fontId="0" fillId="0" borderId="0" xfId="0" applyNumberFormat="1" applyFill="1" applyBorder="1" applyAlignment="1">
      <alignment/>
    </xf>
    <xf numFmtId="0" fontId="36" fillId="0" borderId="0" xfId="0" applyNumberFormat="1" applyFont="1" applyAlignment="1">
      <alignment vertical="top" wrapText="1"/>
    </xf>
    <xf numFmtId="0" fontId="3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3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2" fontId="47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4" fontId="46" fillId="0" borderId="13" xfId="0" applyNumberFormat="1" applyFont="1" applyFill="1" applyBorder="1" applyAlignment="1">
      <alignment horizontal="center" vertical="center" wrapText="1"/>
    </xf>
    <xf numFmtId="2" fontId="49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169" fontId="0" fillId="0" borderId="0" xfId="0" applyNumberForma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50" fillId="0" borderId="0" xfId="0" applyNumberFormat="1" applyFont="1" applyFill="1" applyAlignment="1">
      <alignment horizontal="center" vertical="center"/>
    </xf>
    <xf numFmtId="4" fontId="49" fillId="0" borderId="0" xfId="0" applyNumberFormat="1" applyFont="1" applyFill="1" applyAlignment="1">
      <alignment/>
    </xf>
    <xf numFmtId="4" fontId="47" fillId="0" borderId="0" xfId="0" applyNumberFormat="1" applyFont="1" applyFill="1" applyAlignment="1">
      <alignment horizontal="center" vertical="center"/>
    </xf>
    <xf numFmtId="0" fontId="49" fillId="0" borderId="0" xfId="0" applyFont="1" applyFill="1" applyAlignment="1">
      <alignment/>
    </xf>
    <xf numFmtId="4" fontId="49" fillId="0" borderId="0" xfId="0" applyNumberFormat="1" applyFont="1" applyFill="1" applyAlignment="1">
      <alignment horizontal="center" vertical="center"/>
    </xf>
    <xf numFmtId="0" fontId="46" fillId="0" borderId="13" xfId="0" applyFont="1" applyFill="1" applyBorder="1" applyAlignment="1">
      <alignment horizontal="center" vertical="center" wrapText="1"/>
    </xf>
    <xf numFmtId="4" fontId="47" fillId="0" borderId="13" xfId="0" applyNumberFormat="1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169" fontId="47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4" fontId="46" fillId="0" borderId="13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 wrapText="1"/>
    </xf>
    <xf numFmtId="2" fontId="25" fillId="0" borderId="0" xfId="0" applyNumberFormat="1" applyFont="1" applyFill="1" applyBorder="1" applyAlignment="1">
      <alignment horizontal="center" vertical="center"/>
    </xf>
    <xf numFmtId="4" fontId="26" fillId="0" borderId="0" xfId="0" applyNumberFormat="1" applyFont="1" applyFill="1" applyBorder="1" applyAlignment="1">
      <alignment horizontal="center" vertical="center"/>
    </xf>
    <xf numFmtId="169" fontId="26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48" fillId="0" borderId="0" xfId="0" applyFont="1" applyFill="1" applyBorder="1" applyAlignment="1">
      <alignment horizontal="center" vertical="center" wrapText="1"/>
    </xf>
    <xf numFmtId="16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9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left" vertical="center" wrapText="1"/>
    </xf>
    <xf numFmtId="4" fontId="46" fillId="0" borderId="0" xfId="0" applyNumberFormat="1" applyFont="1" applyFill="1" applyBorder="1" applyAlignment="1">
      <alignment horizontal="center" vertical="center" wrapText="1"/>
    </xf>
    <xf numFmtId="4" fontId="49" fillId="0" borderId="0" xfId="0" applyNumberFormat="1" applyFont="1" applyFill="1" applyBorder="1" applyAlignment="1">
      <alignment/>
    </xf>
    <xf numFmtId="4" fontId="47" fillId="0" borderId="0" xfId="0" applyNumberFormat="1" applyFont="1" applyFill="1" applyBorder="1" applyAlignment="1">
      <alignment horizontal="center" vertical="center"/>
    </xf>
    <xf numFmtId="4" fontId="46" fillId="0" borderId="0" xfId="0" applyNumberFormat="1" applyFont="1" applyFill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Fill="1" applyBorder="1" applyAlignment="1">
      <alignment/>
    </xf>
    <xf numFmtId="4" fontId="47" fillId="0" borderId="0" xfId="0" applyNumberFormat="1" applyFont="1" applyFill="1" applyAlignment="1">
      <alignment/>
    </xf>
    <xf numFmtId="4" fontId="0" fillId="0" borderId="0" xfId="0" applyNumberFormat="1" applyFill="1" applyAlignment="1">
      <alignment horizontal="center" vertical="center"/>
    </xf>
    <xf numFmtId="0" fontId="2" fillId="35" borderId="13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4" fontId="47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 horizontal="center" vertical="center"/>
    </xf>
    <xf numFmtId="2" fontId="47" fillId="0" borderId="0" xfId="0" applyNumberFormat="1" applyFont="1" applyFill="1" applyBorder="1" applyAlignment="1">
      <alignment horizontal="center" vertical="center" wrapText="1"/>
    </xf>
    <xf numFmtId="4" fontId="47" fillId="0" borderId="0" xfId="0" applyNumberFormat="1" applyFont="1" applyFill="1" applyBorder="1" applyAlignment="1">
      <alignment horizontal="center" vertical="center" wrapText="1"/>
    </xf>
    <xf numFmtId="4" fontId="51" fillId="0" borderId="0" xfId="0" applyNumberFormat="1" applyFont="1" applyFill="1" applyBorder="1" applyAlignment="1">
      <alignment horizontal="center" vertical="center" wrapText="1"/>
    </xf>
    <xf numFmtId="4" fontId="50" fillId="0" borderId="0" xfId="0" applyNumberFormat="1" applyFont="1" applyFill="1" applyBorder="1" applyAlignment="1">
      <alignment horizontal="center" vertical="center"/>
    </xf>
    <xf numFmtId="4" fontId="48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 wrapText="1"/>
    </xf>
    <xf numFmtId="2" fontId="47" fillId="0" borderId="0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PageLayoutView="0" workbookViewId="0" topLeftCell="A16">
      <selection activeCell="B28" sqref="B28"/>
    </sheetView>
  </sheetViews>
  <sheetFormatPr defaultColWidth="9.140625" defaultRowHeight="15"/>
  <cols>
    <col min="1" max="1" width="4.57421875" style="40" customWidth="1"/>
    <col min="2" max="2" width="37.00390625" style="40" customWidth="1"/>
    <col min="3" max="3" width="26.57421875" style="71" customWidth="1"/>
    <col min="4" max="4" width="21.00390625" style="40" customWidth="1"/>
    <col min="5" max="5" width="20.57421875" style="40" customWidth="1"/>
    <col min="6" max="6" width="6.28125" style="40" hidden="1" customWidth="1"/>
    <col min="7" max="7" width="13.7109375" style="40" hidden="1" customWidth="1"/>
    <col min="8" max="8" width="17.8515625" style="40" hidden="1" customWidth="1"/>
    <col min="9" max="9" width="15.140625" style="40" hidden="1" customWidth="1"/>
    <col min="10" max="11" width="15.28125" style="40" hidden="1" customWidth="1"/>
    <col min="12" max="12" width="21.00390625" style="40" hidden="1" customWidth="1"/>
    <col min="13" max="14" width="9.140625" style="40" hidden="1" customWidth="1"/>
    <col min="15" max="15" width="17.28125" style="42" customWidth="1"/>
    <col min="16" max="16" width="15.421875" style="43" customWidth="1"/>
    <col min="17" max="17" width="18.7109375" style="40" customWidth="1"/>
    <col min="18" max="18" width="40.00390625" style="44" customWidth="1"/>
    <col min="19" max="19" width="15.28125" style="40" customWidth="1"/>
    <col min="20" max="16384" width="9.140625" style="40" customWidth="1"/>
  </cols>
  <sheetData>
    <row r="1" spans="1:19" ht="14.25" customHeight="1">
      <c r="A1" s="83" t="s">
        <v>30</v>
      </c>
      <c r="B1" s="83"/>
      <c r="C1" s="83"/>
      <c r="D1" s="83"/>
      <c r="E1" s="83"/>
      <c r="F1" s="41"/>
      <c r="G1" s="1"/>
      <c r="H1" s="1"/>
      <c r="I1" s="1"/>
      <c r="O1" s="76"/>
      <c r="P1" s="65"/>
      <c r="Q1" s="1"/>
      <c r="R1" s="66"/>
      <c r="S1" s="1"/>
    </row>
    <row r="2" spans="1:19" ht="15.75">
      <c r="A2" s="45"/>
      <c r="B2" s="45"/>
      <c r="C2" s="46"/>
      <c r="D2" s="45"/>
      <c r="E2" s="45"/>
      <c r="F2" s="41"/>
      <c r="G2" s="1"/>
      <c r="H2" s="1"/>
      <c r="I2" s="1"/>
      <c r="O2" s="76"/>
      <c r="P2" s="65"/>
      <c r="Q2" s="1"/>
      <c r="R2" s="66"/>
      <c r="S2" s="1"/>
    </row>
    <row r="3" spans="1:19" s="51" customFormat="1" ht="78" customHeight="1">
      <c r="A3" s="47"/>
      <c r="B3" s="47" t="s">
        <v>0</v>
      </c>
      <c r="C3" s="48" t="s">
        <v>1</v>
      </c>
      <c r="D3" s="49" t="s">
        <v>4</v>
      </c>
      <c r="E3" s="49" t="s">
        <v>5</v>
      </c>
      <c r="F3" s="32"/>
      <c r="G3" s="12"/>
      <c r="H3" s="12"/>
      <c r="I3" s="12"/>
      <c r="J3" s="50"/>
      <c r="K3" s="50"/>
      <c r="O3" s="77"/>
      <c r="P3" s="78"/>
      <c r="Q3" s="74"/>
      <c r="R3" s="79"/>
      <c r="S3" s="12"/>
    </row>
    <row r="4" spans="1:19" ht="15.75">
      <c r="A4" s="34">
        <v>1</v>
      </c>
      <c r="B4" s="35" t="s">
        <v>2</v>
      </c>
      <c r="C4" s="36">
        <v>77499010</v>
      </c>
      <c r="D4" s="36">
        <v>77499010</v>
      </c>
      <c r="E4" s="36">
        <f>C4-D4</f>
        <v>0</v>
      </c>
      <c r="F4" s="37">
        <f>D4*100/C4</f>
        <v>100</v>
      </c>
      <c r="G4" s="38">
        <f>D4*100/C4</f>
        <v>100</v>
      </c>
      <c r="H4" s="38">
        <f>C4</f>
        <v>77499010</v>
      </c>
      <c r="I4" s="38">
        <f>C4-H4</f>
        <v>0</v>
      </c>
      <c r="J4" s="39"/>
      <c r="K4" s="39"/>
      <c r="O4" s="76"/>
      <c r="P4" s="66"/>
      <c r="Q4" s="80"/>
      <c r="R4" s="64"/>
      <c r="S4" s="81"/>
    </row>
    <row r="5" spans="1:19" ht="28.5" customHeight="1">
      <c r="A5" s="34">
        <v>2</v>
      </c>
      <c r="B5" s="35" t="s">
        <v>3</v>
      </c>
      <c r="C5" s="36">
        <v>8250000</v>
      </c>
      <c r="D5" s="36">
        <v>8250000</v>
      </c>
      <c r="E5" s="36">
        <f aca="true" t="shared" si="0" ref="E5:E11">C5-D5</f>
        <v>0</v>
      </c>
      <c r="F5" s="37">
        <f aca="true" t="shared" si="1" ref="F5:F13">D5*100/C5</f>
        <v>100</v>
      </c>
      <c r="G5" s="38">
        <f aca="true" t="shared" si="2" ref="G5:G14">D5*100/C5</f>
        <v>100</v>
      </c>
      <c r="H5" s="38">
        <f>C5*0.6</f>
        <v>4950000</v>
      </c>
      <c r="I5" s="38">
        <f aca="true" t="shared" si="3" ref="I5:I14">C5-H5</f>
        <v>3300000</v>
      </c>
      <c r="J5" s="39"/>
      <c r="K5" s="39"/>
      <c r="O5" s="76"/>
      <c r="P5" s="66"/>
      <c r="Q5" s="80"/>
      <c r="R5" s="64"/>
      <c r="S5" s="81"/>
    </row>
    <row r="6" spans="1:19" s="57" customFormat="1" ht="23.25" customHeight="1">
      <c r="A6" s="34">
        <v>3</v>
      </c>
      <c r="B6" s="73" t="s">
        <v>7</v>
      </c>
      <c r="C6" s="52">
        <v>300000000</v>
      </c>
      <c r="D6" s="53">
        <v>176402857.03</v>
      </c>
      <c r="E6" s="53">
        <f t="shared" si="0"/>
        <v>123597142.97</v>
      </c>
      <c r="F6" s="54">
        <f t="shared" si="1"/>
        <v>58.800952343333336</v>
      </c>
      <c r="G6" s="55">
        <f t="shared" si="2"/>
        <v>58.800952343333336</v>
      </c>
      <c r="H6" s="55">
        <f aca="true" t="shared" si="4" ref="H6:H11">C6</f>
        <v>300000000</v>
      </c>
      <c r="I6" s="38">
        <f t="shared" si="3"/>
        <v>0</v>
      </c>
      <c r="J6" s="56"/>
      <c r="K6" s="56">
        <v>6839550</v>
      </c>
      <c r="O6" s="76"/>
      <c r="P6" s="82"/>
      <c r="Q6" s="80"/>
      <c r="R6" s="82"/>
      <c r="S6" s="81"/>
    </row>
    <row r="7" spans="1:19" ht="31.5" customHeight="1">
      <c r="A7" s="34">
        <v>4</v>
      </c>
      <c r="B7" s="35" t="s">
        <v>8</v>
      </c>
      <c r="C7" s="36">
        <v>340000000</v>
      </c>
      <c r="D7" s="36">
        <v>214084901.57999998</v>
      </c>
      <c r="E7" s="36">
        <f>C7-D7</f>
        <v>125915098.42000002</v>
      </c>
      <c r="F7" s="37">
        <f t="shared" si="1"/>
        <v>62.966147523529415</v>
      </c>
      <c r="G7" s="38">
        <f t="shared" si="2"/>
        <v>62.966147523529415</v>
      </c>
      <c r="H7" s="38">
        <f t="shared" si="4"/>
        <v>340000000</v>
      </c>
      <c r="I7" s="38">
        <f t="shared" si="3"/>
        <v>0</v>
      </c>
      <c r="J7" s="39"/>
      <c r="K7" s="39"/>
      <c r="L7" s="58"/>
      <c r="O7" s="76"/>
      <c r="P7" s="66"/>
      <c r="Q7" s="80"/>
      <c r="R7" s="66"/>
      <c r="S7" s="81"/>
    </row>
    <row r="8" spans="1:19" ht="33" customHeight="1">
      <c r="A8" s="34">
        <v>5</v>
      </c>
      <c r="B8" s="35" t="s">
        <v>9</v>
      </c>
      <c r="C8" s="36">
        <v>8525450</v>
      </c>
      <c r="D8" s="36">
        <v>8525450</v>
      </c>
      <c r="E8" s="36">
        <f t="shared" si="0"/>
        <v>0</v>
      </c>
      <c r="F8" s="37">
        <f t="shared" si="1"/>
        <v>100</v>
      </c>
      <c r="G8" s="38">
        <f t="shared" si="2"/>
        <v>100</v>
      </c>
      <c r="H8" s="38">
        <f t="shared" si="4"/>
        <v>8525450</v>
      </c>
      <c r="I8" s="38">
        <f t="shared" si="3"/>
        <v>0</v>
      </c>
      <c r="J8" s="39"/>
      <c r="K8" s="39"/>
      <c r="O8" s="76"/>
      <c r="P8" s="66"/>
      <c r="Q8" s="80"/>
      <c r="R8" s="64"/>
      <c r="S8" s="81"/>
    </row>
    <row r="9" spans="1:19" ht="32.25" customHeight="1">
      <c r="A9" s="34">
        <v>6</v>
      </c>
      <c r="B9" s="35" t="s">
        <v>10</v>
      </c>
      <c r="C9" s="36">
        <v>33893577</v>
      </c>
      <c r="D9" s="36">
        <v>14810000</v>
      </c>
      <c r="E9" s="36">
        <f t="shared" si="0"/>
        <v>19083577</v>
      </c>
      <c r="F9" s="37">
        <f t="shared" si="1"/>
        <v>43.695594595990855</v>
      </c>
      <c r="G9" s="38">
        <f t="shared" si="2"/>
        <v>43.695594595990855</v>
      </c>
      <c r="H9" s="38">
        <f t="shared" si="4"/>
        <v>33893577</v>
      </c>
      <c r="I9" s="38">
        <f t="shared" si="3"/>
        <v>0</v>
      </c>
      <c r="J9" s="39"/>
      <c r="K9" s="39"/>
      <c r="O9" s="76"/>
      <c r="P9" s="66"/>
      <c r="Q9" s="80"/>
      <c r="R9" s="64"/>
      <c r="S9" s="81"/>
    </row>
    <row r="10" spans="1:19" ht="32.25" customHeight="1">
      <c r="A10" s="34">
        <v>7</v>
      </c>
      <c r="B10" s="35" t="s">
        <v>11</v>
      </c>
      <c r="C10" s="36">
        <v>91888579</v>
      </c>
      <c r="D10" s="36">
        <v>14119005</v>
      </c>
      <c r="E10" s="36">
        <f t="shared" si="0"/>
        <v>77769574</v>
      </c>
      <c r="F10" s="37">
        <f t="shared" si="1"/>
        <v>15.365353511452168</v>
      </c>
      <c r="G10" s="38">
        <f t="shared" si="2"/>
        <v>15.365353511452168</v>
      </c>
      <c r="H10" s="38">
        <f t="shared" si="4"/>
        <v>91888579</v>
      </c>
      <c r="I10" s="38">
        <f t="shared" si="3"/>
        <v>0</v>
      </c>
      <c r="J10" s="39"/>
      <c r="K10" s="39"/>
      <c r="O10" s="76"/>
      <c r="P10" s="66"/>
      <c r="Q10" s="80"/>
      <c r="R10" s="64"/>
      <c r="S10" s="81"/>
    </row>
    <row r="11" spans="1:19" ht="42.75" customHeight="1">
      <c r="A11" s="34">
        <v>8</v>
      </c>
      <c r="B11" s="35" t="s">
        <v>19</v>
      </c>
      <c r="C11" s="36">
        <v>46667000</v>
      </c>
      <c r="D11" s="36">
        <v>34567000</v>
      </c>
      <c r="E11" s="36">
        <f t="shared" si="0"/>
        <v>12100000</v>
      </c>
      <c r="F11" s="37">
        <f t="shared" si="1"/>
        <v>74.07161377418733</v>
      </c>
      <c r="G11" s="38">
        <f t="shared" si="2"/>
        <v>74.07161377418733</v>
      </c>
      <c r="H11" s="38">
        <f t="shared" si="4"/>
        <v>46667000</v>
      </c>
      <c r="I11" s="38">
        <f t="shared" si="3"/>
        <v>0</v>
      </c>
      <c r="J11" s="39"/>
      <c r="K11" s="39"/>
      <c r="O11" s="76"/>
      <c r="P11" s="66"/>
      <c r="Q11" s="80"/>
      <c r="R11" s="64"/>
      <c r="S11" s="81"/>
    </row>
    <row r="12" spans="1:19" ht="15.75">
      <c r="A12" s="34">
        <v>9</v>
      </c>
      <c r="B12" s="35" t="s">
        <v>12</v>
      </c>
      <c r="C12" s="36">
        <v>324710019.09</v>
      </c>
      <c r="D12" s="36">
        <v>315636600.62</v>
      </c>
      <c r="E12" s="36">
        <f aca="true" t="shared" si="5" ref="E12:E18">C12-D12</f>
        <v>9073418.469999969</v>
      </c>
      <c r="F12" s="37">
        <f t="shared" si="1"/>
        <v>97.20568570830422</v>
      </c>
      <c r="G12" s="38">
        <f t="shared" si="2"/>
        <v>97.20568570830422</v>
      </c>
      <c r="H12" s="38">
        <f>C12</f>
        <v>324710019.09</v>
      </c>
      <c r="I12" s="38">
        <f t="shared" si="3"/>
        <v>0</v>
      </c>
      <c r="J12" s="39"/>
      <c r="K12" s="39"/>
      <c r="O12" s="76"/>
      <c r="P12" s="66"/>
      <c r="Q12" s="80"/>
      <c r="R12" s="66"/>
      <c r="S12" s="81"/>
    </row>
    <row r="13" spans="1:19" ht="29.25" customHeight="1">
      <c r="A13" s="34">
        <v>10</v>
      </c>
      <c r="B13" s="35" t="s">
        <v>13</v>
      </c>
      <c r="C13" s="36">
        <v>8600000</v>
      </c>
      <c r="D13" s="36">
        <v>5600000</v>
      </c>
      <c r="E13" s="36">
        <f t="shared" si="5"/>
        <v>3000000</v>
      </c>
      <c r="F13" s="37">
        <f t="shared" si="1"/>
        <v>65.11627906976744</v>
      </c>
      <c r="G13" s="38">
        <f t="shared" si="2"/>
        <v>65.11627906976744</v>
      </c>
      <c r="H13" s="38">
        <f>C13</f>
        <v>8600000</v>
      </c>
      <c r="I13" s="38">
        <f t="shared" si="3"/>
        <v>0</v>
      </c>
      <c r="J13" s="39"/>
      <c r="K13" s="39"/>
      <c r="O13" s="76"/>
      <c r="P13" s="66"/>
      <c r="Q13" s="80"/>
      <c r="R13" s="64"/>
      <c r="S13" s="81"/>
    </row>
    <row r="14" spans="1:19" ht="30.75" customHeight="1">
      <c r="A14" s="34">
        <v>11</v>
      </c>
      <c r="B14" s="72" t="s">
        <v>14</v>
      </c>
      <c r="C14" s="36">
        <v>3360000</v>
      </c>
      <c r="D14" s="36">
        <v>0</v>
      </c>
      <c r="E14" s="36">
        <f t="shared" si="5"/>
        <v>3360000</v>
      </c>
      <c r="F14" s="37"/>
      <c r="G14" s="38">
        <f t="shared" si="2"/>
        <v>0</v>
      </c>
      <c r="H14" s="38">
        <f>C14</f>
        <v>3360000</v>
      </c>
      <c r="I14" s="38">
        <f t="shared" si="3"/>
        <v>0</v>
      </c>
      <c r="J14" s="39"/>
      <c r="K14" s="39"/>
      <c r="O14" s="76"/>
      <c r="P14" s="66"/>
      <c r="Q14" s="80"/>
      <c r="R14" s="64"/>
      <c r="S14" s="81"/>
    </row>
    <row r="15" spans="1:19" ht="27" customHeight="1">
      <c r="A15" s="34">
        <v>12</v>
      </c>
      <c r="B15" s="35" t="s">
        <v>15</v>
      </c>
      <c r="C15" s="36">
        <v>0</v>
      </c>
      <c r="D15" s="36">
        <v>0</v>
      </c>
      <c r="E15" s="36">
        <f t="shared" si="5"/>
        <v>0</v>
      </c>
      <c r="F15" s="37" t="e">
        <f>D15*100/C15</f>
        <v>#DIV/0!</v>
      </c>
      <c r="G15" s="38" t="e">
        <f>D15*100/C15</f>
        <v>#DIV/0!</v>
      </c>
      <c r="H15" s="38">
        <f>C15*0.2</f>
        <v>0</v>
      </c>
      <c r="I15" s="38">
        <f>C15-H15</f>
        <v>0</v>
      </c>
      <c r="J15" s="39"/>
      <c r="K15" s="39"/>
      <c r="O15" s="76"/>
      <c r="P15" s="66"/>
      <c r="Q15" s="80"/>
      <c r="R15" s="64"/>
      <c r="S15" s="81"/>
    </row>
    <row r="16" spans="1:19" ht="27.75" customHeight="1">
      <c r="A16" s="34">
        <v>13</v>
      </c>
      <c r="B16" s="73" t="s">
        <v>16</v>
      </c>
      <c r="C16" s="36">
        <v>50000000</v>
      </c>
      <c r="D16" s="36">
        <v>28000000</v>
      </c>
      <c r="E16" s="36">
        <f t="shared" si="5"/>
        <v>22000000</v>
      </c>
      <c r="F16" s="37"/>
      <c r="G16" s="38"/>
      <c r="H16" s="38"/>
      <c r="I16" s="38"/>
      <c r="J16" s="39"/>
      <c r="K16" s="39"/>
      <c r="O16" s="76"/>
      <c r="P16" s="66"/>
      <c r="Q16" s="80"/>
      <c r="R16" s="66"/>
      <c r="S16" s="81"/>
    </row>
    <row r="17" spans="1:19" ht="27" customHeight="1">
      <c r="A17" s="34">
        <v>14</v>
      </c>
      <c r="B17" s="73" t="s">
        <v>17</v>
      </c>
      <c r="C17" s="36">
        <v>0</v>
      </c>
      <c r="D17" s="36">
        <v>0</v>
      </c>
      <c r="E17" s="36">
        <f t="shared" si="5"/>
        <v>0</v>
      </c>
      <c r="F17" s="37"/>
      <c r="G17" s="38"/>
      <c r="H17" s="38"/>
      <c r="I17" s="38"/>
      <c r="J17" s="39"/>
      <c r="K17" s="39"/>
      <c r="O17" s="76"/>
      <c r="P17" s="66"/>
      <c r="Q17" s="80"/>
      <c r="R17" s="66"/>
      <c r="S17" s="59"/>
    </row>
    <row r="18" spans="1:19" ht="27.75" customHeight="1">
      <c r="A18" s="34">
        <v>15</v>
      </c>
      <c r="B18" s="73" t="s">
        <v>18</v>
      </c>
      <c r="C18" s="36">
        <v>20000000</v>
      </c>
      <c r="D18" s="36">
        <v>17423000</v>
      </c>
      <c r="E18" s="36">
        <f t="shared" si="5"/>
        <v>2577000</v>
      </c>
      <c r="F18" s="37"/>
      <c r="G18" s="38"/>
      <c r="H18" s="38"/>
      <c r="I18" s="38"/>
      <c r="J18" s="39"/>
      <c r="K18" s="39"/>
      <c r="O18" s="76"/>
      <c r="P18" s="66"/>
      <c r="Q18" s="80"/>
      <c r="R18" s="66"/>
      <c r="S18" s="59"/>
    </row>
    <row r="19" spans="1:19" ht="27.75" customHeight="1">
      <c r="A19" s="34">
        <v>16</v>
      </c>
      <c r="B19" s="73" t="s">
        <v>20</v>
      </c>
      <c r="C19" s="36">
        <v>0</v>
      </c>
      <c r="D19" s="36">
        <v>0</v>
      </c>
      <c r="E19" s="36">
        <f>C19-D19</f>
        <v>0</v>
      </c>
      <c r="F19" s="37"/>
      <c r="G19" s="38"/>
      <c r="H19" s="38"/>
      <c r="I19" s="38"/>
      <c r="J19" s="39"/>
      <c r="K19" s="39"/>
      <c r="O19" s="76"/>
      <c r="P19" s="66"/>
      <c r="Q19" s="80"/>
      <c r="R19" s="66"/>
      <c r="S19" s="59"/>
    </row>
    <row r="20" spans="1:19" ht="27.75" customHeight="1">
      <c r="A20" s="34">
        <v>17</v>
      </c>
      <c r="B20" s="73" t="s">
        <v>21</v>
      </c>
      <c r="C20" s="36">
        <v>0</v>
      </c>
      <c r="D20" s="36">
        <v>0</v>
      </c>
      <c r="E20" s="36">
        <f aca="true" t="shared" si="6" ref="E20:E28">C20-D20</f>
        <v>0</v>
      </c>
      <c r="F20" s="37"/>
      <c r="G20" s="38"/>
      <c r="H20" s="38"/>
      <c r="I20" s="38"/>
      <c r="J20" s="39"/>
      <c r="K20" s="39"/>
      <c r="O20" s="76"/>
      <c r="P20" s="66"/>
      <c r="Q20" s="80"/>
      <c r="R20" s="66"/>
      <c r="S20" s="59"/>
    </row>
    <row r="21" spans="1:19" ht="27.75" customHeight="1">
      <c r="A21" s="34">
        <v>18</v>
      </c>
      <c r="B21" s="73" t="s">
        <v>22</v>
      </c>
      <c r="C21" s="36">
        <v>0</v>
      </c>
      <c r="D21" s="36">
        <v>0</v>
      </c>
      <c r="E21" s="36">
        <f t="shared" si="6"/>
        <v>0</v>
      </c>
      <c r="F21" s="37"/>
      <c r="G21" s="38"/>
      <c r="H21" s="38"/>
      <c r="I21" s="38"/>
      <c r="J21" s="39"/>
      <c r="K21" s="39"/>
      <c r="O21" s="76"/>
      <c r="P21" s="66"/>
      <c r="Q21" s="80"/>
      <c r="R21" s="66"/>
      <c r="S21" s="59"/>
    </row>
    <row r="22" spans="1:19" ht="27.75" customHeight="1">
      <c r="A22" s="34">
        <v>19</v>
      </c>
      <c r="B22" s="73" t="s">
        <v>23</v>
      </c>
      <c r="C22" s="36">
        <v>0</v>
      </c>
      <c r="D22" s="36">
        <v>0</v>
      </c>
      <c r="E22" s="36">
        <f t="shared" si="6"/>
        <v>0</v>
      </c>
      <c r="F22" s="37"/>
      <c r="G22" s="38"/>
      <c r="H22" s="38"/>
      <c r="I22" s="38"/>
      <c r="J22" s="39"/>
      <c r="K22" s="39"/>
      <c r="O22" s="76"/>
      <c r="P22" s="66"/>
      <c r="Q22" s="80"/>
      <c r="R22" s="66"/>
      <c r="S22" s="59"/>
    </row>
    <row r="23" spans="1:19" ht="27.75" customHeight="1">
      <c r="A23" s="34">
        <v>20</v>
      </c>
      <c r="B23" s="73" t="s">
        <v>24</v>
      </c>
      <c r="C23" s="36">
        <v>0</v>
      </c>
      <c r="D23" s="36">
        <v>0</v>
      </c>
      <c r="E23" s="36">
        <f t="shared" si="6"/>
        <v>0</v>
      </c>
      <c r="F23" s="37"/>
      <c r="G23" s="38"/>
      <c r="H23" s="38"/>
      <c r="I23" s="38"/>
      <c r="J23" s="39"/>
      <c r="K23" s="39"/>
      <c r="O23" s="76"/>
      <c r="P23" s="66"/>
      <c r="Q23" s="80"/>
      <c r="R23" s="66"/>
      <c r="S23" s="59"/>
    </row>
    <row r="24" spans="1:19" ht="27.75" customHeight="1">
      <c r="A24" s="34">
        <v>21</v>
      </c>
      <c r="B24" s="73" t="s">
        <v>25</v>
      </c>
      <c r="C24" s="36">
        <v>0</v>
      </c>
      <c r="D24" s="36">
        <v>0</v>
      </c>
      <c r="E24" s="36">
        <f t="shared" si="6"/>
        <v>0</v>
      </c>
      <c r="F24" s="37"/>
      <c r="G24" s="38"/>
      <c r="H24" s="38"/>
      <c r="I24" s="38"/>
      <c r="J24" s="39"/>
      <c r="K24" s="39"/>
      <c r="O24" s="76"/>
      <c r="P24" s="66"/>
      <c r="Q24" s="80"/>
      <c r="R24" s="66"/>
      <c r="S24" s="59"/>
    </row>
    <row r="25" spans="1:19" ht="27.75" customHeight="1">
      <c r="A25" s="34">
        <v>22</v>
      </c>
      <c r="B25" s="73" t="s">
        <v>26</v>
      </c>
      <c r="C25" s="36">
        <v>0</v>
      </c>
      <c r="D25" s="36">
        <v>0</v>
      </c>
      <c r="E25" s="36">
        <f t="shared" si="6"/>
        <v>0</v>
      </c>
      <c r="F25" s="37"/>
      <c r="G25" s="38"/>
      <c r="H25" s="38"/>
      <c r="I25" s="38"/>
      <c r="J25" s="39"/>
      <c r="K25" s="39"/>
      <c r="O25" s="76"/>
      <c r="P25" s="66"/>
      <c r="Q25" s="80"/>
      <c r="R25" s="66"/>
      <c r="S25" s="59"/>
    </row>
    <row r="26" spans="1:19" ht="27.75" customHeight="1">
      <c r="A26" s="34">
        <v>23</v>
      </c>
      <c r="B26" s="73" t="s">
        <v>27</v>
      </c>
      <c r="C26" s="36">
        <v>0</v>
      </c>
      <c r="D26" s="36">
        <v>0</v>
      </c>
      <c r="E26" s="36">
        <f t="shared" si="6"/>
        <v>0</v>
      </c>
      <c r="F26" s="37"/>
      <c r="G26" s="38"/>
      <c r="H26" s="38"/>
      <c r="I26" s="38"/>
      <c r="J26" s="39"/>
      <c r="K26" s="39"/>
      <c r="O26" s="76"/>
      <c r="P26" s="66"/>
      <c r="Q26" s="80"/>
      <c r="R26" s="66"/>
      <c r="S26" s="59"/>
    </row>
    <row r="27" spans="1:19" ht="27.75" customHeight="1">
      <c r="A27" s="34">
        <v>24</v>
      </c>
      <c r="B27" s="73" t="s">
        <v>28</v>
      </c>
      <c r="C27" s="36">
        <v>0</v>
      </c>
      <c r="D27" s="36">
        <v>0</v>
      </c>
      <c r="E27" s="36">
        <f t="shared" si="6"/>
        <v>0</v>
      </c>
      <c r="F27" s="37"/>
      <c r="G27" s="38"/>
      <c r="H27" s="38"/>
      <c r="I27" s="38"/>
      <c r="J27" s="39"/>
      <c r="K27" s="39"/>
      <c r="O27" s="76"/>
      <c r="P27" s="66"/>
      <c r="Q27" s="80"/>
      <c r="R27" s="66"/>
      <c r="S27" s="59"/>
    </row>
    <row r="28" spans="1:19" ht="27.75" customHeight="1">
      <c r="A28" s="34">
        <v>25</v>
      </c>
      <c r="B28" s="73" t="s">
        <v>29</v>
      </c>
      <c r="C28" s="36">
        <v>0</v>
      </c>
      <c r="D28" s="36">
        <v>0</v>
      </c>
      <c r="E28" s="36">
        <f t="shared" si="6"/>
        <v>0</v>
      </c>
      <c r="F28" s="37"/>
      <c r="G28" s="38"/>
      <c r="H28" s="38"/>
      <c r="I28" s="38"/>
      <c r="J28" s="39"/>
      <c r="K28" s="39"/>
      <c r="O28" s="76"/>
      <c r="P28" s="66"/>
      <c r="Q28" s="80"/>
      <c r="R28" s="66"/>
      <c r="S28" s="59"/>
    </row>
    <row r="29" spans="1:19" s="61" customFormat="1" ht="15.75">
      <c r="A29" s="34"/>
      <c r="B29" s="35" t="s">
        <v>6</v>
      </c>
      <c r="C29" s="36">
        <f>SUM(C4:C19)</f>
        <v>1313393635.09</v>
      </c>
      <c r="D29" s="36">
        <f>SUM(D4:D19)</f>
        <v>914917824.23</v>
      </c>
      <c r="E29" s="36">
        <f>SUM(E4:E19)</f>
        <v>398475810.85999995</v>
      </c>
      <c r="F29" s="37"/>
      <c r="G29" s="36" t="e">
        <f>SUM(G4:G17)</f>
        <v>#DIV/0!</v>
      </c>
      <c r="H29" s="36">
        <f>SUM(H4:H17)</f>
        <v>1240093635.09</v>
      </c>
      <c r="I29" s="36">
        <f>SUM(I4:I17)</f>
        <v>3300000</v>
      </c>
      <c r="J29" s="60"/>
      <c r="K29" s="60"/>
      <c r="O29" s="76"/>
      <c r="P29" s="66"/>
      <c r="Q29" s="80"/>
      <c r="R29" s="66"/>
      <c r="S29" s="38"/>
    </row>
    <row r="30" spans="1:19" ht="15.75">
      <c r="A30" s="62"/>
      <c r="B30" s="63"/>
      <c r="C30" s="64"/>
      <c r="D30" s="64"/>
      <c r="E30" s="64"/>
      <c r="G30" s="1"/>
      <c r="H30" s="1"/>
      <c r="I30" s="1"/>
      <c r="J30" s="39"/>
      <c r="K30" s="39"/>
      <c r="O30" s="76"/>
      <c r="P30" s="65"/>
      <c r="Q30" s="1"/>
      <c r="R30" s="66"/>
      <c r="S30" s="1"/>
    </row>
    <row r="31" spans="1:19" ht="15.75">
      <c r="A31" s="62"/>
      <c r="B31" s="63"/>
      <c r="C31" s="64"/>
      <c r="D31" s="67"/>
      <c r="E31" s="64"/>
      <c r="G31" s="1"/>
      <c r="H31" s="1"/>
      <c r="I31" s="1"/>
      <c r="O31" s="76"/>
      <c r="P31" s="65"/>
      <c r="Q31" s="1"/>
      <c r="R31" s="66"/>
      <c r="S31" s="1"/>
    </row>
    <row r="32" spans="1:19" ht="15.75">
      <c r="A32" s="62"/>
      <c r="B32" s="63"/>
      <c r="C32" s="64"/>
      <c r="D32" s="64"/>
      <c r="E32" s="51"/>
      <c r="G32" s="1"/>
      <c r="H32" s="1"/>
      <c r="I32" s="1"/>
      <c r="O32" s="76"/>
      <c r="P32" s="65"/>
      <c r="Q32" s="1"/>
      <c r="R32" s="66"/>
      <c r="S32" s="1"/>
    </row>
    <row r="33" spans="1:19" s="68" customFormat="1" ht="15.75" hidden="1">
      <c r="A33" s="51"/>
      <c r="B33" s="51"/>
      <c r="C33" s="44"/>
      <c r="D33" s="51"/>
      <c r="E33" s="51"/>
      <c r="G33" s="69"/>
      <c r="H33" s="69"/>
      <c r="I33" s="69"/>
      <c r="O33" s="76"/>
      <c r="P33" s="75"/>
      <c r="Q33" s="69"/>
      <c r="R33" s="66"/>
      <c r="S33" s="69"/>
    </row>
    <row r="34" spans="1:19" ht="15.75">
      <c r="A34" s="45"/>
      <c r="B34" s="45"/>
      <c r="C34" s="46"/>
      <c r="D34" s="45"/>
      <c r="E34" s="45"/>
      <c r="G34" s="1"/>
      <c r="H34" s="1"/>
      <c r="I34" s="1"/>
      <c r="O34" s="76"/>
      <c r="P34" s="65"/>
      <c r="Q34" s="1"/>
      <c r="R34" s="66"/>
      <c r="S34" s="1"/>
    </row>
    <row r="35" spans="1:18" s="68" customFormat="1" ht="15.75">
      <c r="A35" s="51"/>
      <c r="B35" s="51"/>
      <c r="C35" s="44"/>
      <c r="D35" s="51"/>
      <c r="E35" s="51"/>
      <c r="G35" s="69"/>
      <c r="H35" s="69"/>
      <c r="I35" s="69"/>
      <c r="O35" s="42"/>
      <c r="P35" s="70"/>
      <c r="R35" s="44"/>
    </row>
    <row r="36" spans="2:9" ht="15.75">
      <c r="B36" s="33"/>
      <c r="C36" s="64"/>
      <c r="D36" s="64"/>
      <c r="E36" s="64"/>
      <c r="G36" s="1"/>
      <c r="H36" s="1"/>
      <c r="I36" s="1"/>
    </row>
    <row r="37" spans="2:9" ht="15.75">
      <c r="B37" s="33"/>
      <c r="C37" s="64"/>
      <c r="D37" s="64"/>
      <c r="E37" s="64"/>
      <c r="G37" s="1"/>
      <c r="H37" s="1"/>
      <c r="I37" s="1"/>
    </row>
    <row r="38" spans="7:9" ht="15.75">
      <c r="G38" s="1"/>
      <c r="H38" s="1"/>
      <c r="I38" s="1"/>
    </row>
    <row r="39" spans="7:9" ht="15.75">
      <c r="G39" s="1"/>
      <c r="H39" s="1"/>
      <c r="I39" s="1"/>
    </row>
    <row r="40" spans="7:9" ht="15.75">
      <c r="G40" s="1"/>
      <c r="H40" s="1"/>
      <c r="I40" s="1"/>
    </row>
  </sheetData>
  <sheetProtection/>
  <mergeCells count="1">
    <mergeCell ref="A1:E1"/>
  </mergeCells>
  <printOptions/>
  <pageMargins left="0.5118110236220472" right="0" top="0.35433070866141736" bottom="0.35433070866141736" header="0.31496062992125984" footer="0.31496062992125984"/>
  <pageSetup horizontalDpi="180" verticalDpi="18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.57421875" style="1" customWidth="1"/>
    <col min="2" max="2" width="39.28125" style="1" customWidth="1"/>
    <col min="3" max="3" width="26.57421875" style="1" customWidth="1"/>
    <col min="4" max="4" width="21.00390625" style="1" customWidth="1"/>
    <col min="5" max="5" width="6.28125" style="1" hidden="1" customWidth="1"/>
    <col min="6" max="6" width="22.57421875" style="1" customWidth="1"/>
    <col min="7" max="7" width="22.28125" style="1" customWidth="1"/>
    <col min="8" max="8" width="9.140625" style="1" customWidth="1"/>
    <col min="9" max="16384" width="9.140625" style="1" customWidth="1"/>
  </cols>
  <sheetData>
    <row r="1" spans="1:5" ht="14.25" customHeight="1">
      <c r="A1" s="85"/>
      <c r="B1" s="85"/>
      <c r="C1" s="85"/>
      <c r="D1" s="85"/>
      <c r="E1" s="6"/>
    </row>
    <row r="2" spans="1:7" ht="39.75" customHeight="1">
      <c r="A2" s="86"/>
      <c r="B2" s="87"/>
      <c r="C2" s="88"/>
      <c r="D2" s="88"/>
      <c r="E2" s="7"/>
      <c r="F2" s="84"/>
      <c r="G2" s="84"/>
    </row>
    <row r="3" spans="1:7" ht="30" customHeight="1">
      <c r="A3" s="86"/>
      <c r="B3" s="87"/>
      <c r="C3" s="88"/>
      <c r="D3" s="88"/>
      <c r="E3" s="7"/>
      <c r="F3" s="8"/>
      <c r="G3" s="8"/>
    </row>
    <row r="4" spans="1:7" s="2" customFormat="1" ht="33.75" customHeight="1">
      <c r="A4" s="9"/>
      <c r="B4" s="4"/>
      <c r="C4" s="10"/>
      <c r="D4" s="3"/>
      <c r="E4" s="11"/>
      <c r="F4" s="5"/>
      <c r="G4" s="5"/>
    </row>
    <row r="5" spans="1:7" s="2" customFormat="1" ht="22.5" customHeight="1">
      <c r="A5" s="9"/>
      <c r="B5" s="4"/>
      <c r="C5" s="10"/>
      <c r="D5" s="3"/>
      <c r="E5" s="11"/>
      <c r="F5" s="5"/>
      <c r="G5" s="5"/>
    </row>
    <row r="8" spans="1:7" ht="15.75">
      <c r="A8" s="12"/>
      <c r="B8" s="12"/>
      <c r="C8" s="12"/>
      <c r="D8" s="12"/>
      <c r="E8" s="12"/>
      <c r="F8" s="12"/>
      <c r="G8" s="12"/>
    </row>
    <row r="9" spans="1:7" ht="15.75">
      <c r="A9" s="12"/>
      <c r="B9" s="12"/>
      <c r="C9" s="13"/>
      <c r="D9" s="13"/>
      <c r="E9" s="13"/>
      <c r="F9" s="13"/>
      <c r="G9" s="12"/>
    </row>
    <row r="10" spans="1:7" ht="15.75">
      <c r="A10" s="12"/>
      <c r="B10" s="14"/>
      <c r="C10" s="12"/>
      <c r="D10" s="12"/>
      <c r="E10" s="12"/>
      <c r="F10" s="12"/>
      <c r="G10" s="12"/>
    </row>
    <row r="11" spans="1:7" ht="15.75">
      <c r="A11" s="12"/>
      <c r="B11" s="12"/>
      <c r="C11" s="12"/>
      <c r="D11" s="12"/>
      <c r="E11" s="12"/>
      <c r="F11" s="12"/>
      <c r="G11" s="12"/>
    </row>
    <row r="12" spans="1:7" ht="45" customHeight="1">
      <c r="A12" s="12"/>
      <c r="B12" s="14"/>
      <c r="C12" s="15"/>
      <c r="D12" s="15"/>
      <c r="E12" s="15"/>
      <c r="F12" s="15"/>
      <c r="G12" s="12"/>
    </row>
    <row r="13" spans="2:6" ht="15.75">
      <c r="B13" s="14"/>
      <c r="C13" s="16"/>
      <c r="D13" s="16"/>
      <c r="E13" s="16"/>
      <c r="F13" s="16"/>
    </row>
    <row r="15" spans="2:6" ht="15">
      <c r="B15" s="17"/>
      <c r="C15" s="18"/>
      <c r="D15" s="18"/>
      <c r="E15" s="19"/>
      <c r="F15" s="20"/>
    </row>
    <row r="16" spans="2:6" ht="15">
      <c r="B16" s="17"/>
      <c r="C16" s="18"/>
      <c r="D16" s="18"/>
      <c r="E16" s="19"/>
      <c r="F16" s="20"/>
    </row>
    <row r="17" spans="2:6" ht="15">
      <c r="B17" s="17"/>
      <c r="C17" s="18"/>
      <c r="D17" s="18"/>
      <c r="E17" s="19"/>
      <c r="F17" s="20"/>
    </row>
    <row r="18" spans="2:6" ht="15">
      <c r="B18" s="17"/>
      <c r="C18" s="18"/>
      <c r="D18" s="18"/>
      <c r="E18" s="19"/>
      <c r="F18" s="20"/>
    </row>
    <row r="19" spans="2:6" ht="15">
      <c r="B19" s="17"/>
      <c r="C19" s="18"/>
      <c r="D19" s="18"/>
      <c r="E19" s="19"/>
      <c r="F19" s="20"/>
    </row>
    <row r="20" spans="2:4" ht="15">
      <c r="B20" s="20"/>
      <c r="C20" s="20"/>
      <c r="D20" s="20"/>
    </row>
  </sheetData>
  <sheetProtection/>
  <mergeCells count="6">
    <mergeCell ref="F2:G2"/>
    <mergeCell ref="A1:D1"/>
    <mergeCell ref="A2:A3"/>
    <mergeCell ref="B2:B3"/>
    <mergeCell ref="C2:C3"/>
    <mergeCell ref="D2:D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1">
      <selection activeCell="H16" sqref="B1:H16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1"/>
      <c r="C1" s="22"/>
      <c r="D1" s="27"/>
      <c r="E1" s="27"/>
    </row>
    <row r="2" spans="2:5" ht="15">
      <c r="B2" s="21"/>
      <c r="C2" s="22"/>
      <c r="D2" s="27"/>
      <c r="E2" s="27"/>
    </row>
    <row r="3" spans="2:5" ht="15">
      <c r="B3" s="23"/>
      <c r="C3" s="23"/>
      <c r="D3" s="28"/>
      <c r="E3" s="28"/>
    </row>
    <row r="4" spans="2:5" ht="15">
      <c r="B4" s="24"/>
      <c r="C4" s="23"/>
      <c r="D4" s="28"/>
      <c r="E4" s="28"/>
    </row>
    <row r="5" spans="2:5" ht="15">
      <c r="B5" s="23"/>
      <c r="C5" s="23"/>
      <c r="D5" s="28"/>
      <c r="E5" s="28"/>
    </row>
    <row r="6" spans="2:5" ht="15">
      <c r="B6" s="21"/>
      <c r="C6" s="22"/>
      <c r="D6" s="27"/>
      <c r="E6" s="29"/>
    </row>
    <row r="7" spans="2:5" ht="15.75" thickBot="1">
      <c r="B7" s="23"/>
      <c r="C7" s="23"/>
      <c r="D7" s="28"/>
      <c r="E7" s="28"/>
    </row>
    <row r="8" spans="2:5" ht="15.75" thickBot="1">
      <c r="B8" s="25"/>
      <c r="C8" s="26"/>
      <c r="D8" s="30"/>
      <c r="E8" s="31"/>
    </row>
    <row r="9" spans="2:5" ht="15">
      <c r="B9" s="23"/>
      <c r="C9" s="23"/>
      <c r="D9" s="28"/>
      <c r="E9" s="2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2016-06-02T10:21:01Z</dcterms:modified>
  <cp:category/>
  <cp:version/>
  <cp:contentType/>
  <cp:contentStatus/>
</cp:coreProperties>
</file>